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\2022\3ER TRIM 22\PAG YURIRIA\DISCIPLINA FINANCIERA\"/>
    </mc:Choice>
  </mc:AlternateContent>
  <bookViews>
    <workbookView xWindow="0" yWindow="0" windowWidth="28800" windowHeight="1300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EUDA_CONT_FIN_01">Hoja1!$B$26</definedName>
    <definedName name="DEUDA_CONT_FIN_02">Hoja1!$C$26</definedName>
    <definedName name="DEUDA_CONT_FIN_03">Hoja1!$D$26</definedName>
    <definedName name="DEUDA_CONT_FIN_04">Hoja1!$E$26</definedName>
    <definedName name="DEUDA_CONT_FIN_05">Hoja1!$F$26</definedName>
    <definedName name="DEUDA_CONT_FIN_06">Hoja1!$G$26</definedName>
    <definedName name="DEUDA_CONT_FIN_07">Hoja1!$H$26</definedName>
    <definedName name="ENTE_PUBLICO_A">'[1]Info General'!$C$7</definedName>
    <definedName name="OB_CORTO_PLAZO_FIN_01">Hoja1!$B$45</definedName>
    <definedName name="OB_CORTO_PLAZO_FIN_02">Hoja1!$C$45</definedName>
    <definedName name="OB_CORTO_PLAZO_FIN_03">Hoja1!$D$45</definedName>
    <definedName name="OB_CORTO_PLAZO_FIN_04">Hoja1!$E$45</definedName>
    <definedName name="OB_CORTO_PLAZO_FIN_05">Hoja1!$F$45</definedName>
    <definedName name="PERIODO_INFORME">'[1]Info General'!$C$14</definedName>
    <definedName name="ULTIMO_SALDO">'[1]Info General'!$F$20</definedName>
    <definedName name="VALOR_INS_BCC_FIN_01">Hoja1!$B$31</definedName>
    <definedName name="VALOR_INS_BCC_FIN_02">Hoja1!$C$31</definedName>
    <definedName name="VALOR_INS_BCC_FIN_03">Hoja1!$D$31</definedName>
    <definedName name="VALOR_INS_BCC_FIN_04">Hoja1!$E$31</definedName>
    <definedName name="VALOR_INS_BCC_FIN_05">Hoja1!$F$31</definedName>
    <definedName name="VALOR_INS_BCC_FIN_06">Hoja1!$G$31</definedName>
    <definedName name="VALOR_INS_BCC_FIN_07">Hoja1!$H$31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9" i="1"/>
  <c r="H13" i="1"/>
  <c r="H8" i="1"/>
  <c r="H20" i="1"/>
  <c r="G9" i="1"/>
  <c r="G13" i="1"/>
  <c r="G8" i="1"/>
  <c r="G20" i="1"/>
  <c r="F9" i="1"/>
  <c r="F13" i="1"/>
  <c r="F8" i="1"/>
  <c r="F20" i="1"/>
  <c r="E9" i="1"/>
  <c r="E13" i="1"/>
  <c r="E8" i="1"/>
  <c r="E20" i="1"/>
  <c r="D9" i="1"/>
  <c r="D13" i="1"/>
  <c r="D8" i="1"/>
  <c r="D20" i="1"/>
  <c r="C9" i="1"/>
  <c r="C13" i="1"/>
  <c r="C8" i="1"/>
  <c r="C20" i="1"/>
  <c r="B9" i="1"/>
  <c r="B13" i="1"/>
  <c r="B8" i="1"/>
  <c r="B20" i="1"/>
  <c r="B6" i="1"/>
  <c r="A4" i="1"/>
  <c r="A2" i="1"/>
</calcChain>
</file>

<file path=xl/sharedStrings.xml><?xml version="1.0" encoding="utf-8"?>
<sst xmlns="http://schemas.openxmlformats.org/spreadsheetml/2006/main" count="43" uniqueCount="41">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</sst>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4" fontId="1" fillId="0" borderId="11" xfId="0" applyNumberFormat="1" applyFont="1" applyBorder="1" applyAlignment="1" applyProtection="1">
      <alignment vertical="center"/>
      <protection locked="0"/>
    </xf>
    <xf numFmtId="0" fontId="0" fillId="2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5" fillId="0" borderId="0" xfId="0" applyFont="1" applyAlignment="1">
      <alignment horizontal="justify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ENTA%20PUBLICA/2022/3ER%20TRIM%2022/PAG%20YURIRIA/0361_IDF_MYUR_DIF_2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4">
          <cell r="C14" t="str">
            <v>Al 31 de diciembre de 2021 y al 30 de septiembre de 2022 (b)</v>
          </cell>
        </row>
        <row r="20">
          <cell r="F20" t="str">
            <v>Saldo al 31 de diciembre de 2021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A3" sqref="A3:H3"/>
    </sheetView>
  </sheetViews>
  <sheetFormatPr baseColWidth="10" defaultColWidth="0" defaultRowHeight="0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2" customFormat="1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5" x14ac:dyDescent="0.25">
      <c r="A2" s="3" t="str">
        <f>ENTE_PUBLICO_A</f>
        <v>SISTEMA PARA EL DESARROLLO INTEGRAL DE LA FAMILIA DE YURIRIA, GTO, Gobierno del Estado de Guanajuato (a)</v>
      </c>
      <c r="B2" s="4"/>
      <c r="C2" s="4"/>
      <c r="D2" s="4"/>
      <c r="E2" s="4"/>
      <c r="F2" s="4"/>
      <c r="G2" s="4"/>
      <c r="H2" s="5"/>
    </row>
    <row r="3" spans="1:9" ht="15" x14ac:dyDescent="0.25">
      <c r="A3" s="6" t="s">
        <v>1</v>
      </c>
      <c r="B3" s="7"/>
      <c r="C3" s="7"/>
      <c r="D3" s="7"/>
      <c r="E3" s="7"/>
      <c r="F3" s="7"/>
      <c r="G3" s="7"/>
      <c r="H3" s="8"/>
    </row>
    <row r="4" spans="1:9" ht="15" x14ac:dyDescent="0.25">
      <c r="A4" s="6" t="str">
        <f>PERIODO_INFORME</f>
        <v>Al 31 de diciembre de 2021 y al 30 de septiembre de 2022 (b)</v>
      </c>
      <c r="B4" s="7"/>
      <c r="C4" s="7"/>
      <c r="D4" s="7"/>
      <c r="E4" s="7"/>
      <c r="F4" s="7"/>
      <c r="G4" s="7"/>
      <c r="H4" s="8"/>
    </row>
    <row r="5" spans="1:9" ht="15" x14ac:dyDescent="0.25">
      <c r="A5" s="9" t="s">
        <v>2</v>
      </c>
      <c r="B5" s="10"/>
      <c r="C5" s="10"/>
      <c r="D5" s="10"/>
      <c r="E5" s="10"/>
      <c r="F5" s="10"/>
      <c r="G5" s="10"/>
      <c r="H5" s="11"/>
    </row>
    <row r="6" spans="1:9" ht="45" x14ac:dyDescent="0.25">
      <c r="A6" s="12" t="s">
        <v>3</v>
      </c>
      <c r="B6" s="13" t="str">
        <f>ULTIMO_SALDO</f>
        <v>Saldo al 31 de diciembre de 2021 (d)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4" t="s">
        <v>9</v>
      </c>
      <c r="I6" s="15"/>
    </row>
    <row r="7" spans="1:9" ht="15" x14ac:dyDescent="0.25">
      <c r="A7" s="16"/>
      <c r="B7" s="16"/>
      <c r="C7" s="16"/>
      <c r="D7" s="16"/>
      <c r="E7" s="16"/>
      <c r="F7" s="16"/>
      <c r="G7" s="16"/>
      <c r="H7" s="16"/>
      <c r="I7" s="15"/>
    </row>
    <row r="8" spans="1:9" ht="15" x14ac:dyDescent="0.25">
      <c r="A8" s="17" t="s">
        <v>10</v>
      </c>
      <c r="B8" s="18">
        <f>B9+B13</f>
        <v>0</v>
      </c>
      <c r="C8" s="18">
        <f t="shared" ref="C8:H8" si="0">C9+C13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  <c r="H8" s="18">
        <f t="shared" si="0"/>
        <v>0</v>
      </c>
    </row>
    <row r="9" spans="1:9" ht="15" x14ac:dyDescent="0.25">
      <c r="A9" s="19" t="s">
        <v>11</v>
      </c>
      <c r="B9" s="20">
        <f>SUM(B10:B12)</f>
        <v>0</v>
      </c>
      <c r="C9" s="20">
        <f t="shared" ref="C9:H9" si="1">SUM(C10:C12)</f>
        <v>0</v>
      </c>
      <c r="D9" s="20">
        <f t="shared" si="1"/>
        <v>0</v>
      </c>
      <c r="E9" s="20">
        <f t="shared" si="1"/>
        <v>0</v>
      </c>
      <c r="F9" s="20">
        <f t="shared" si="1"/>
        <v>0</v>
      </c>
      <c r="G9" s="20">
        <f t="shared" si="1"/>
        <v>0</v>
      </c>
      <c r="H9" s="20">
        <f t="shared" si="1"/>
        <v>0</v>
      </c>
    </row>
    <row r="10" spans="1:9" ht="15" x14ac:dyDescent="0.25">
      <c r="A10" s="21" t="s">
        <v>12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</row>
    <row r="11" spans="1:9" ht="15" x14ac:dyDescent="0.25">
      <c r="A11" s="21" t="s">
        <v>13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</row>
    <row r="12" spans="1:9" ht="15" x14ac:dyDescent="0.25">
      <c r="A12" s="21" t="s">
        <v>14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</row>
    <row r="13" spans="1:9" ht="15" x14ac:dyDescent="0.25">
      <c r="A13" s="19" t="s">
        <v>15</v>
      </c>
      <c r="B13" s="20">
        <f>SUM(B14:B16)</f>
        <v>0</v>
      </c>
      <c r="C13" s="20">
        <f t="shared" ref="C13:H13" si="2">SUM(C14:C16)</f>
        <v>0</v>
      </c>
      <c r="D13" s="20">
        <f t="shared" si="2"/>
        <v>0</v>
      </c>
      <c r="E13" s="20">
        <f t="shared" si="2"/>
        <v>0</v>
      </c>
      <c r="F13" s="20">
        <f t="shared" si="2"/>
        <v>0</v>
      </c>
      <c r="G13" s="20">
        <f t="shared" si="2"/>
        <v>0</v>
      </c>
      <c r="H13" s="20">
        <f t="shared" si="2"/>
        <v>0</v>
      </c>
    </row>
    <row r="14" spans="1:9" ht="15" x14ac:dyDescent="0.25">
      <c r="A14" s="21" t="s">
        <v>16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</row>
    <row r="15" spans="1:9" ht="15" x14ac:dyDescent="0.25">
      <c r="A15" s="21" t="s">
        <v>17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</row>
    <row r="16" spans="1:9" ht="15" x14ac:dyDescent="0.25">
      <c r="A16" s="21" t="s">
        <v>18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</row>
    <row r="17" spans="1:8" ht="15" x14ac:dyDescent="0.25">
      <c r="A17" s="22"/>
      <c r="B17" s="16"/>
      <c r="C17" s="16"/>
      <c r="D17" s="16"/>
      <c r="E17" s="16"/>
      <c r="F17" s="16"/>
      <c r="G17" s="16"/>
      <c r="H17" s="16"/>
    </row>
    <row r="18" spans="1:8" ht="15" x14ac:dyDescent="0.25">
      <c r="A18" s="17" t="s">
        <v>19</v>
      </c>
      <c r="B18" s="23">
        <v>410799</v>
      </c>
      <c r="C18" s="24"/>
      <c r="D18" s="24"/>
      <c r="E18" s="24"/>
      <c r="F18" s="23">
        <v>604807.93000000005</v>
      </c>
      <c r="G18" s="24"/>
      <c r="H18" s="24"/>
    </row>
    <row r="19" spans="1:8" ht="15" x14ac:dyDescent="0.25">
      <c r="A19" s="22"/>
      <c r="B19" s="16"/>
      <c r="C19" s="16"/>
      <c r="D19" s="16"/>
      <c r="E19" s="16"/>
      <c r="F19" s="16"/>
      <c r="G19" s="16"/>
      <c r="H19" s="16"/>
    </row>
    <row r="20" spans="1:8" ht="15" x14ac:dyDescent="0.25">
      <c r="A20" s="17" t="s">
        <v>20</v>
      </c>
      <c r="B20" s="18">
        <f>B8+B18</f>
        <v>410799</v>
      </c>
      <c r="C20" s="18">
        <f t="shared" ref="C20:H20" si="3">C8+C18</f>
        <v>0</v>
      </c>
      <c r="D20" s="18">
        <f t="shared" si="3"/>
        <v>0</v>
      </c>
      <c r="E20" s="18">
        <f t="shared" si="3"/>
        <v>0</v>
      </c>
      <c r="F20" s="18">
        <f t="shared" si="3"/>
        <v>604807.93000000005</v>
      </c>
      <c r="G20" s="18">
        <f t="shared" si="3"/>
        <v>0</v>
      </c>
      <c r="H20" s="18">
        <f t="shared" si="3"/>
        <v>0</v>
      </c>
    </row>
    <row r="21" spans="1:8" ht="15" x14ac:dyDescent="0.25">
      <c r="A21" s="22"/>
      <c r="B21" s="22"/>
      <c r="C21" s="22"/>
      <c r="D21" s="22"/>
      <c r="E21" s="22"/>
      <c r="F21" s="22"/>
      <c r="G21" s="22"/>
      <c r="H21" s="22"/>
    </row>
    <row r="22" spans="1:8" ht="17.25" x14ac:dyDescent="0.25">
      <c r="A22" s="17" t="s">
        <v>21</v>
      </c>
      <c r="B22" s="18">
        <f>SUM(B23:DEUDA_CONT_FIN_01)</f>
        <v>0</v>
      </c>
      <c r="C22" s="18">
        <f>SUM(C23:DEUDA_CONT_FIN_02)</f>
        <v>0</v>
      </c>
      <c r="D22" s="18">
        <f>SUM(D23:DEUDA_CONT_FIN_03)</f>
        <v>0</v>
      </c>
      <c r="E22" s="18">
        <f>SUM(E23:DEUDA_CONT_FIN_04)</f>
        <v>0</v>
      </c>
      <c r="F22" s="18">
        <f>SUM(F23:DEUDA_CONT_FIN_05)</f>
        <v>0</v>
      </c>
      <c r="G22" s="18">
        <f>SUM(G23:DEUDA_CONT_FIN_06)</f>
        <v>0</v>
      </c>
      <c r="H22" s="18">
        <f>SUM(H23:DEUDA_CONT_FIN_07)</f>
        <v>0</v>
      </c>
    </row>
    <row r="23" spans="1:8" s="26" customFormat="1" ht="15" x14ac:dyDescent="0.25">
      <c r="A23" s="25" t="s">
        <v>22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</row>
    <row r="24" spans="1:8" s="26" customFormat="1" ht="15" x14ac:dyDescent="0.25">
      <c r="A24" s="25" t="s">
        <v>23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</row>
    <row r="25" spans="1:8" s="26" customFormat="1" ht="15" x14ac:dyDescent="0.25">
      <c r="A25" s="25" t="s">
        <v>24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</row>
    <row r="26" spans="1:8" ht="15" x14ac:dyDescent="0.25">
      <c r="A26" s="27" t="s">
        <v>25</v>
      </c>
      <c r="B26" s="22"/>
      <c r="C26" s="22"/>
      <c r="D26" s="22"/>
      <c r="E26" s="22"/>
      <c r="F26" s="22"/>
      <c r="G26" s="22"/>
      <c r="H26" s="22"/>
    </row>
    <row r="27" spans="1:8" ht="17.25" x14ac:dyDescent="0.25">
      <c r="A27" s="17" t="s">
        <v>26</v>
      </c>
      <c r="B27" s="18">
        <f>SUM(B28:VALOR_INS_BCC_FIN_01)</f>
        <v>0</v>
      </c>
      <c r="C27" s="18">
        <f>SUM(C28:VALOR_INS_BCC_FIN_02)</f>
        <v>0</v>
      </c>
      <c r="D27" s="18">
        <f>SUM(D28:VALOR_INS_BCC_FIN_03)</f>
        <v>0</v>
      </c>
      <c r="E27" s="18">
        <f>SUM(E28:VALOR_INS_BCC_FIN_04)</f>
        <v>0</v>
      </c>
      <c r="F27" s="18">
        <f>SUM(F28:VALOR_INS_BCC_FIN_05)</f>
        <v>0</v>
      </c>
      <c r="G27" s="18">
        <f>SUM(G28:VALOR_INS_BCC_FIN_06)</f>
        <v>0</v>
      </c>
      <c r="H27" s="18">
        <f>SUM(H28:VALOR_INS_BCC_FIN_07)</f>
        <v>0</v>
      </c>
    </row>
    <row r="28" spans="1:8" s="26" customFormat="1" ht="15" x14ac:dyDescent="0.25">
      <c r="A28" s="25" t="s">
        <v>27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</row>
    <row r="29" spans="1:8" s="26" customFormat="1" ht="15" x14ac:dyDescent="0.25">
      <c r="A29" s="25" t="s">
        <v>28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</row>
    <row r="30" spans="1:8" s="26" customFormat="1" ht="15" x14ac:dyDescent="0.25">
      <c r="A30" s="25" t="s">
        <v>29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</row>
    <row r="31" spans="1:8" ht="15" x14ac:dyDescent="0.25">
      <c r="A31" s="28" t="s">
        <v>25</v>
      </c>
      <c r="B31" s="29"/>
      <c r="C31" s="29"/>
      <c r="D31" s="29"/>
      <c r="E31" s="29"/>
      <c r="F31" s="29"/>
      <c r="G31" s="29"/>
      <c r="H31" s="29"/>
    </row>
    <row r="32" spans="1:8" ht="15" x14ac:dyDescent="0.25">
      <c r="A32" s="2"/>
    </row>
    <row r="33" spans="1:8" ht="15" x14ac:dyDescent="0.25">
      <c r="A33" s="30" t="s">
        <v>30</v>
      </c>
      <c r="B33" s="30"/>
      <c r="C33" s="30"/>
      <c r="D33" s="30"/>
      <c r="E33" s="30"/>
      <c r="F33" s="30"/>
      <c r="G33" s="30"/>
      <c r="H33" s="30"/>
    </row>
    <row r="34" spans="1:8" ht="15" x14ac:dyDescent="0.25">
      <c r="A34" s="30"/>
      <c r="B34" s="30"/>
      <c r="C34" s="30"/>
      <c r="D34" s="30"/>
      <c r="E34" s="30"/>
      <c r="F34" s="30"/>
      <c r="G34" s="30"/>
      <c r="H34" s="30"/>
    </row>
    <row r="35" spans="1:8" ht="15" x14ac:dyDescent="0.25">
      <c r="A35" s="30"/>
      <c r="B35" s="30"/>
      <c r="C35" s="30"/>
      <c r="D35" s="30"/>
      <c r="E35" s="30"/>
      <c r="F35" s="30"/>
      <c r="G35" s="30"/>
      <c r="H35" s="30"/>
    </row>
    <row r="36" spans="1:8" ht="15" x14ac:dyDescent="0.25">
      <c r="A36" s="30"/>
      <c r="B36" s="30"/>
      <c r="C36" s="30"/>
      <c r="D36" s="30"/>
      <c r="E36" s="30"/>
      <c r="F36" s="30"/>
      <c r="G36" s="30"/>
      <c r="H36" s="30"/>
    </row>
    <row r="37" spans="1:8" ht="15" x14ac:dyDescent="0.25">
      <c r="A37" s="30"/>
      <c r="B37" s="30"/>
      <c r="C37" s="30"/>
      <c r="D37" s="30"/>
      <c r="E37" s="30"/>
      <c r="F37" s="30"/>
      <c r="G37" s="30"/>
      <c r="H37" s="30"/>
    </row>
    <row r="38" spans="1:8" ht="15" x14ac:dyDescent="0.25">
      <c r="A38" s="2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14" t="s">
        <v>36</v>
      </c>
    </row>
    <row r="40" spans="1:8" ht="15" x14ac:dyDescent="0.25">
      <c r="A40" s="22"/>
      <c r="B40" s="16"/>
      <c r="C40" s="16"/>
      <c r="D40" s="16"/>
      <c r="E40" s="16"/>
      <c r="F40" s="16"/>
    </row>
    <row r="41" spans="1:8" ht="15" x14ac:dyDescent="0.25">
      <c r="A41" s="17" t="s">
        <v>37</v>
      </c>
      <c r="B41" s="18">
        <f>SUM(B42:OB_CORTO_PLAZO_FIN_01)</f>
        <v>3</v>
      </c>
      <c r="C41" s="18">
        <f>SUM(C42:OB_CORTO_PLAZO_FIN_02)</f>
        <v>3</v>
      </c>
      <c r="D41" s="18">
        <f>SUM(D42:OB_CORTO_PLAZO_FIN_03)</f>
        <v>3</v>
      </c>
      <c r="E41" s="18">
        <f>SUM(E42:OB_CORTO_PLAZO_FIN_04)</f>
        <v>3</v>
      </c>
      <c r="F41" s="18">
        <f>SUM(F42:OB_CORTO_PLAZO_FIN_05)</f>
        <v>3</v>
      </c>
    </row>
    <row r="42" spans="1:8" s="26" customFormat="1" ht="15" x14ac:dyDescent="0.25">
      <c r="A42" s="25" t="s">
        <v>38</v>
      </c>
      <c r="B42" s="20">
        <v>1</v>
      </c>
      <c r="C42" s="20">
        <v>1</v>
      </c>
      <c r="D42" s="20">
        <v>1</v>
      </c>
      <c r="E42" s="20">
        <v>1</v>
      </c>
      <c r="F42" s="20">
        <v>1</v>
      </c>
    </row>
    <row r="43" spans="1:8" s="26" customFormat="1" ht="15" x14ac:dyDescent="0.25">
      <c r="A43" s="25" t="s">
        <v>39</v>
      </c>
      <c r="B43" s="20">
        <v>1</v>
      </c>
      <c r="C43" s="20">
        <v>1</v>
      </c>
      <c r="D43" s="20">
        <v>1</v>
      </c>
      <c r="E43" s="20">
        <v>1</v>
      </c>
      <c r="F43" s="20">
        <v>1</v>
      </c>
    </row>
    <row r="44" spans="1:8" s="26" customFormat="1" ht="15" x14ac:dyDescent="0.25">
      <c r="A44" s="25" t="s">
        <v>40</v>
      </c>
      <c r="B44" s="20">
        <v>1</v>
      </c>
      <c r="C44" s="20">
        <v>1</v>
      </c>
      <c r="D44" s="20">
        <v>1</v>
      </c>
      <c r="E44" s="20">
        <v>1</v>
      </c>
      <c r="F44" s="20">
        <v>1</v>
      </c>
    </row>
    <row r="45" spans="1:8" ht="15" x14ac:dyDescent="0.25">
      <c r="A45" s="31" t="s">
        <v>25</v>
      </c>
      <c r="B45" s="29"/>
      <c r="C45" s="29"/>
      <c r="D45" s="29"/>
      <c r="E45" s="29"/>
      <c r="F45" s="29"/>
    </row>
    <row r="47" spans="1:8" ht="15" x14ac:dyDescent="0.25"/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type="decimal" allowBlank="1" showInputMessage="1" showErrorMessage="1" sqref="B8:H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0866141732283472" right="0.70866141732283472" top="0.74803149606299213" bottom="0.74803149606299213" header="0.31496062992125984" footer="0.31496062992125984"/>
  <pageSetup scale="52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19</vt:i4>
      </vt:variant>
    </vt:vector>
  </HeadingPairs>
  <TitlesOfParts>
    <vt:vector size="22" baseType="lpstr">
      <vt:lpstr>Hoja1</vt:lpstr>
      <vt:lpstr>Hoja2</vt:lpstr>
      <vt:lpstr>Hoja3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2022-11-03T19:50:57Z</cp:lastPrinted>
  <dcterms:created xsi:type="dcterms:W3CDTF">2022-11-03T19:41:16Z</dcterms:created>
  <dcterms:modified xsi:type="dcterms:W3CDTF">2022-11-03T19:52:24Z</dcterms:modified>
</cp:coreProperties>
</file>